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8505"/>
  </bookViews>
  <sheets>
    <sheet name="enonce " sheetId="6" r:id="rId1"/>
    <sheet name="etape 1" sheetId="5" r:id="rId2"/>
    <sheet name="etape 2" sheetId="4" r:id="rId3"/>
  </sheets>
  <calcPr calcId="125725"/>
</workbook>
</file>

<file path=xl/calcChain.xml><?xml version="1.0" encoding="utf-8"?>
<calcChain xmlns="http://schemas.openxmlformats.org/spreadsheetml/2006/main">
  <c r="J5" i="5"/>
  <c r="J6"/>
  <c r="L3"/>
  <c r="K3"/>
  <c r="K5"/>
  <c r="K6"/>
  <c r="J3"/>
  <c r="I3"/>
  <c r="H3"/>
  <c r="G3"/>
  <c r="G5"/>
  <c r="G6"/>
  <c r="F3"/>
  <c r="F5"/>
  <c r="F6"/>
  <c r="E3"/>
  <c r="D3"/>
  <c r="C3"/>
  <c r="C5"/>
  <c r="C6"/>
  <c r="D6" i="4"/>
  <c r="E6"/>
  <c r="F6"/>
  <c r="G6"/>
  <c r="H6"/>
  <c r="I6"/>
  <c r="J6"/>
  <c r="K6"/>
  <c r="L6"/>
  <c r="C6"/>
  <c r="D7"/>
  <c r="E7"/>
  <c r="F7"/>
  <c r="G7"/>
  <c r="H7"/>
  <c r="I7"/>
  <c r="J7"/>
  <c r="K7"/>
  <c r="L7"/>
  <c r="C7"/>
  <c r="J5"/>
  <c r="I5"/>
  <c r="F5"/>
  <c r="E5"/>
  <c r="L3"/>
  <c r="L5"/>
  <c r="K3"/>
  <c r="J3"/>
  <c r="I3"/>
  <c r="H3"/>
  <c r="G3"/>
  <c r="F3"/>
  <c r="E3"/>
  <c r="D3"/>
  <c r="C3"/>
  <c r="D5"/>
  <c r="H5"/>
  <c r="C5"/>
  <c r="G5"/>
  <c r="K5"/>
  <c r="H7" i="5"/>
  <c r="L7"/>
  <c r="C7"/>
  <c r="G7"/>
  <c r="K7"/>
  <c r="F7"/>
  <c r="J7"/>
  <c r="E5"/>
  <c r="E6"/>
  <c r="I5"/>
  <c r="I6"/>
  <c r="D5"/>
  <c r="D6"/>
  <c r="H5"/>
  <c r="H6"/>
  <c r="L5"/>
  <c r="L6"/>
  <c r="E7"/>
  <c r="I7"/>
  <c r="D7"/>
</calcChain>
</file>

<file path=xl/sharedStrings.xml><?xml version="1.0" encoding="utf-8"?>
<sst xmlns="http://schemas.openxmlformats.org/spreadsheetml/2006/main" count="33" uniqueCount="11">
  <si>
    <t>Blocs</t>
  </si>
  <si>
    <t>épaisseur moyenne de la croûte (km)</t>
  </si>
  <si>
    <t>a = altitude (m)</t>
  </si>
  <si>
    <t>a = altitude (km)</t>
  </si>
  <si>
    <t>r = épaisseur de la racine crustale (km)</t>
  </si>
  <si>
    <t>m = épaisseur manteau (km)</t>
  </si>
  <si>
    <t>1 (ref)</t>
  </si>
  <si>
    <t>e = épaisseur totale croûte (Km)</t>
  </si>
  <si>
    <t>r = 2,7 a / 0,6</t>
  </si>
  <si>
    <t>m = 70 - 35 -r</t>
  </si>
  <si>
    <t>e = 35 + a + 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</si>
</sst>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C29"/>
        <bgColor indexed="64"/>
      </patternFill>
    </fill>
    <fill>
      <patternFill patternType="solid">
        <fgColor rgb="FFFCA3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2" borderId="1" xfId="0" applyFill="1" applyBorder="1"/>
    <xf numFmtId="2" fontId="0" fillId="3" borderId="1" xfId="0" applyNumberFormat="1" applyFill="1" applyBorder="1"/>
    <xf numFmtId="2" fontId="0" fillId="4" borderId="1" xfId="0" applyNumberFormat="1" applyFill="1" applyBorder="1"/>
    <xf numFmtId="0" fontId="0" fillId="0" borderId="1" xfId="0" applyBorder="1" applyAlignment="1">
      <alignment wrapText="1"/>
    </xf>
    <xf numFmtId="2" fontId="0" fillId="5" borderId="1" xfId="0" applyNumberFormat="1" applyFill="1" applyBorder="1"/>
    <xf numFmtId="2" fontId="0" fillId="6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1.6897039424476082E-2"/>
          <c:y val="8.4348917888191488E-3"/>
          <c:w val="0.63764835847132106"/>
          <c:h val="0.97462351818255644"/>
        </c:manualLayout>
      </c:layout>
      <c:bar3DChart>
        <c:barDir val="col"/>
        <c:grouping val="stacked"/>
        <c:ser>
          <c:idx val="2"/>
          <c:order val="0"/>
          <c:tx>
            <c:strRef>
              <c:f>'enonce '!$A$6</c:f>
              <c:strCache>
                <c:ptCount val="1"/>
                <c:pt idx="0">
                  <c:v>m = épaisseur manteau (km)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val>
            <c:numRef>
              <c:f>'enonce '!$C$6:$L$6</c:f>
              <c:numCache>
                <c:formatCode>0.00</c:formatCode>
                <c:ptCount val="10"/>
              </c:numCache>
            </c:numRef>
          </c:val>
        </c:ser>
        <c:ser>
          <c:idx val="1"/>
          <c:order val="1"/>
          <c:tx>
            <c:strRef>
              <c:f>'enonce '!$A$5</c:f>
              <c:strCache>
                <c:ptCount val="1"/>
                <c:pt idx="0">
                  <c:v>r = épaisseur de la racine crustale (km)</c:v>
                </c:pt>
              </c:strCache>
            </c:strRef>
          </c:tx>
          <c:spPr>
            <a:solidFill>
              <a:srgbClr val="FFC000"/>
            </a:solidFill>
          </c:spPr>
          <c:val>
            <c:numRef>
              <c:f>'enonce '!$C$5:$L$5</c:f>
              <c:numCache>
                <c:formatCode>0.00</c:formatCode>
                <c:ptCount val="10"/>
              </c:numCache>
            </c:numRef>
          </c:val>
        </c:ser>
        <c:ser>
          <c:idx val="0"/>
          <c:order val="2"/>
          <c:tx>
            <c:strRef>
              <c:f>'enonce '!$A$4</c:f>
              <c:strCache>
                <c:ptCount val="1"/>
                <c:pt idx="0">
                  <c:v>épaisseur moyenne de la croûte (km)</c:v>
                </c:pt>
              </c:strCache>
            </c:strRef>
          </c:tx>
          <c:spPr>
            <a:solidFill>
              <a:srgbClr val="FF6600"/>
            </a:solidFill>
          </c:spPr>
          <c:val>
            <c:numRef>
              <c:f>'enonce '!$C$4:$L$4</c:f>
              <c:numCache>
                <c:formatCode>0.00</c:formatCode>
                <c:ptCount val="1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</c:numCache>
            </c:numRef>
          </c:val>
        </c:ser>
        <c:ser>
          <c:idx val="3"/>
          <c:order val="3"/>
          <c:tx>
            <c:strRef>
              <c:f>'enonce '!$A$3</c:f>
              <c:strCache>
                <c:ptCount val="1"/>
                <c:pt idx="0">
                  <c:v>a = altitude (km)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FFC000"/>
              </a:solidFill>
            </a:ln>
          </c:spPr>
          <c:val>
            <c:numRef>
              <c:f>'enonce '!$C$3:$L$3</c:f>
              <c:numCache>
                <c:formatCode>0.00</c:formatCode>
                <c:ptCount val="10"/>
              </c:numCache>
            </c:numRef>
          </c:val>
        </c:ser>
        <c:gapWidth val="30"/>
        <c:shape val="box"/>
        <c:axId val="126445056"/>
        <c:axId val="126446592"/>
        <c:axId val="0"/>
      </c:bar3DChart>
      <c:catAx>
        <c:axId val="126445056"/>
        <c:scaling>
          <c:orientation val="minMax"/>
        </c:scaling>
        <c:axPos val="b"/>
        <c:numFmt formatCode="General" sourceLinked="1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126446592"/>
        <c:crossesAt val="80"/>
        <c:auto val="1"/>
        <c:lblAlgn val="ctr"/>
        <c:lblOffset val="100"/>
      </c:catAx>
      <c:valAx>
        <c:axId val="126446592"/>
        <c:scaling>
          <c:orientation val="minMax"/>
        </c:scaling>
        <c:delete val="1"/>
        <c:axPos val="l"/>
        <c:majorGridlines/>
        <c:numFmt formatCode="0.00" sourceLinked="1"/>
        <c:tickLblPos val="none"/>
        <c:crossAx val="126445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88557478702269"/>
          <c:y val="0.1948479006495869"/>
          <c:w val="0.33508940414706256"/>
          <c:h val="0.6651064192197218"/>
        </c:manualLayout>
      </c:layout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1.6897039424476082E-2"/>
          <c:y val="8.4348917888191488E-3"/>
          <c:w val="0.63764835847132084"/>
          <c:h val="0.97462351818255621"/>
        </c:manualLayout>
      </c:layout>
      <c:bar3DChart>
        <c:barDir val="col"/>
        <c:grouping val="stacked"/>
        <c:ser>
          <c:idx val="2"/>
          <c:order val="0"/>
          <c:tx>
            <c:strRef>
              <c:f>'etape 1'!$A$6</c:f>
              <c:strCache>
                <c:ptCount val="1"/>
                <c:pt idx="0">
                  <c:v>m = épaisseur manteau (km)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val>
            <c:numRef>
              <c:f>'etape 1'!$C$6:$L$6</c:f>
              <c:numCache>
                <c:formatCode>0.00</c:formatCode>
                <c:ptCount val="1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</c:numCache>
            </c:numRef>
          </c:val>
        </c:ser>
        <c:ser>
          <c:idx val="1"/>
          <c:order val="1"/>
          <c:tx>
            <c:strRef>
              <c:f>'etape 1'!$A$5</c:f>
              <c:strCache>
                <c:ptCount val="1"/>
                <c:pt idx="0">
                  <c:v>r = épaisseur de la racine crustale (km)</c:v>
                </c:pt>
              </c:strCache>
            </c:strRef>
          </c:tx>
          <c:spPr>
            <a:solidFill>
              <a:srgbClr val="FFC000"/>
            </a:solidFill>
          </c:spPr>
          <c:val>
            <c:numRef>
              <c:f>'etape 1'!$C$5:$L$5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0"/>
          <c:order val="2"/>
          <c:tx>
            <c:strRef>
              <c:f>'etape 1'!$A$4</c:f>
              <c:strCache>
                <c:ptCount val="1"/>
                <c:pt idx="0">
                  <c:v>épaisseur moyenne de la croûte (km)</c:v>
                </c:pt>
              </c:strCache>
            </c:strRef>
          </c:tx>
          <c:spPr>
            <a:solidFill>
              <a:srgbClr val="FF6600"/>
            </a:solidFill>
          </c:spPr>
          <c:val>
            <c:numRef>
              <c:f>'etape 1'!$C$4:$L$4</c:f>
              <c:numCache>
                <c:formatCode>0.00</c:formatCode>
                <c:ptCount val="1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</c:numCache>
            </c:numRef>
          </c:val>
        </c:ser>
        <c:ser>
          <c:idx val="3"/>
          <c:order val="3"/>
          <c:tx>
            <c:strRef>
              <c:f>'etape 1'!$A$3</c:f>
              <c:strCache>
                <c:ptCount val="1"/>
                <c:pt idx="0">
                  <c:v>a = altitude (km)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FFC000"/>
              </a:solidFill>
            </a:ln>
          </c:spPr>
          <c:val>
            <c:numRef>
              <c:f>'etape 1'!$C$3:$L$3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gapWidth val="30"/>
        <c:shape val="box"/>
        <c:axId val="128517632"/>
        <c:axId val="128519168"/>
        <c:axId val="0"/>
      </c:bar3DChart>
      <c:catAx>
        <c:axId val="128517632"/>
        <c:scaling>
          <c:orientation val="minMax"/>
        </c:scaling>
        <c:axPos val="b"/>
        <c:numFmt formatCode="General" sourceLinked="1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128519168"/>
        <c:crossesAt val="80"/>
        <c:auto val="1"/>
        <c:lblAlgn val="ctr"/>
        <c:lblOffset val="100"/>
      </c:catAx>
      <c:valAx>
        <c:axId val="128519168"/>
        <c:scaling>
          <c:orientation val="minMax"/>
        </c:scaling>
        <c:delete val="1"/>
        <c:axPos val="l"/>
        <c:majorGridlines/>
        <c:numFmt formatCode="0.00" sourceLinked="1"/>
        <c:tickLblPos val="none"/>
        <c:crossAx val="128517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88557478702269"/>
          <c:y val="0.1948479006495869"/>
          <c:w val="0.33508940414706256"/>
          <c:h val="0.6651064192197218"/>
        </c:manualLayout>
      </c:layout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depthPercent val="100"/>
      <c:perspective val="30"/>
    </c:view3D>
    <c:plotArea>
      <c:layout>
        <c:manualLayout>
          <c:layoutTarget val="inner"/>
          <c:xMode val="edge"/>
          <c:yMode val="edge"/>
          <c:x val="1.6897039424476082E-2"/>
          <c:y val="8.4348917888191488E-3"/>
          <c:w val="0.63764835847132051"/>
          <c:h val="0.97462351818255599"/>
        </c:manualLayout>
      </c:layout>
      <c:bar3DChart>
        <c:barDir val="col"/>
        <c:grouping val="stacked"/>
        <c:ser>
          <c:idx val="2"/>
          <c:order val="0"/>
          <c:tx>
            <c:strRef>
              <c:f>'etape 2'!$A$6</c:f>
              <c:strCache>
                <c:ptCount val="1"/>
                <c:pt idx="0">
                  <c:v>m = épaisseur manteau (km)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val>
            <c:numRef>
              <c:f>'etape 2'!$C$6:$L$6</c:f>
              <c:numCache>
                <c:formatCode>0.00</c:formatCode>
                <c:ptCount val="10"/>
                <c:pt idx="0">
                  <c:v>35</c:v>
                </c:pt>
                <c:pt idx="1">
                  <c:v>31.284800000000001</c:v>
                </c:pt>
                <c:pt idx="2">
                  <c:v>28.741399999999999</c:v>
                </c:pt>
                <c:pt idx="3">
                  <c:v>24.610399999999998</c:v>
                </c:pt>
                <c:pt idx="4">
                  <c:v>23.2712</c:v>
                </c:pt>
                <c:pt idx="5">
                  <c:v>23.843600000000002</c:v>
                </c:pt>
                <c:pt idx="6">
                  <c:v>30.604399999999998</c:v>
                </c:pt>
                <c:pt idx="7">
                  <c:v>33.336799999999997</c:v>
                </c:pt>
                <c:pt idx="8">
                  <c:v>35</c:v>
                </c:pt>
                <c:pt idx="9">
                  <c:v>35</c:v>
                </c:pt>
              </c:numCache>
            </c:numRef>
          </c:val>
        </c:ser>
        <c:ser>
          <c:idx val="1"/>
          <c:order val="1"/>
          <c:tx>
            <c:strRef>
              <c:f>'etape 2'!$A$5</c:f>
              <c:strCache>
                <c:ptCount val="1"/>
                <c:pt idx="0">
                  <c:v>r = épaisseur de la racine crustale (km)</c:v>
                </c:pt>
              </c:strCache>
            </c:strRef>
          </c:tx>
          <c:spPr>
            <a:solidFill>
              <a:srgbClr val="FFC000"/>
            </a:solidFill>
          </c:spPr>
          <c:val>
            <c:numRef>
              <c:f>'etape 2'!$C$5:$L$5</c:f>
              <c:numCache>
                <c:formatCode>0.00</c:formatCode>
                <c:ptCount val="10"/>
                <c:pt idx="0">
                  <c:v>0</c:v>
                </c:pt>
                <c:pt idx="1">
                  <c:v>3.7151999999999998</c:v>
                </c:pt>
                <c:pt idx="2">
                  <c:v>6.2586000000000004</c:v>
                </c:pt>
                <c:pt idx="3">
                  <c:v>10.3896</c:v>
                </c:pt>
                <c:pt idx="4">
                  <c:v>11.728800000000001</c:v>
                </c:pt>
                <c:pt idx="5">
                  <c:v>11.1564</c:v>
                </c:pt>
                <c:pt idx="6">
                  <c:v>4.3956</c:v>
                </c:pt>
                <c:pt idx="7">
                  <c:v>1.6632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0"/>
          <c:order val="2"/>
          <c:tx>
            <c:strRef>
              <c:f>'etape 2'!$A$4</c:f>
              <c:strCache>
                <c:ptCount val="1"/>
                <c:pt idx="0">
                  <c:v>épaisseur moyenne de la croûte (km)</c:v>
                </c:pt>
              </c:strCache>
            </c:strRef>
          </c:tx>
          <c:spPr>
            <a:solidFill>
              <a:srgbClr val="FF6600"/>
            </a:solidFill>
          </c:spPr>
          <c:val>
            <c:numRef>
              <c:f>'etape 2'!$C$4:$L$4</c:f>
              <c:numCache>
                <c:formatCode>0.00</c:formatCode>
                <c:ptCount val="1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</c:numCache>
            </c:numRef>
          </c:val>
        </c:ser>
        <c:ser>
          <c:idx val="3"/>
          <c:order val="3"/>
          <c:tx>
            <c:strRef>
              <c:f>'etape 2'!$A$3</c:f>
              <c:strCache>
                <c:ptCount val="1"/>
                <c:pt idx="0">
                  <c:v>a = altitude (km)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FFC000"/>
              </a:solidFill>
            </a:ln>
          </c:spPr>
          <c:val>
            <c:numRef>
              <c:f>'etape 2'!$C$3:$L$3</c:f>
              <c:numCache>
                <c:formatCode>0.00</c:formatCode>
                <c:ptCount val="10"/>
                <c:pt idx="0">
                  <c:v>0</c:v>
                </c:pt>
                <c:pt idx="1">
                  <c:v>0.68799999999999994</c:v>
                </c:pt>
                <c:pt idx="2">
                  <c:v>1.159</c:v>
                </c:pt>
                <c:pt idx="3">
                  <c:v>1.9239999999999999</c:v>
                </c:pt>
                <c:pt idx="4">
                  <c:v>2.1720000000000002</c:v>
                </c:pt>
                <c:pt idx="5">
                  <c:v>2.0659999999999998</c:v>
                </c:pt>
                <c:pt idx="6">
                  <c:v>0.81399999999999995</c:v>
                </c:pt>
                <c:pt idx="7">
                  <c:v>0.308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gapWidth val="30"/>
        <c:shape val="box"/>
        <c:axId val="128579072"/>
        <c:axId val="128580608"/>
        <c:axId val="0"/>
      </c:bar3DChart>
      <c:catAx>
        <c:axId val="128579072"/>
        <c:scaling>
          <c:orientation val="minMax"/>
        </c:scaling>
        <c:axPos val="b"/>
        <c:numFmt formatCode="General" sourceLinked="1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128580608"/>
        <c:crossesAt val="80"/>
        <c:auto val="1"/>
        <c:lblAlgn val="ctr"/>
        <c:lblOffset val="100"/>
      </c:catAx>
      <c:valAx>
        <c:axId val="128580608"/>
        <c:scaling>
          <c:orientation val="minMax"/>
        </c:scaling>
        <c:delete val="1"/>
        <c:axPos val="l"/>
        <c:majorGridlines/>
        <c:numFmt formatCode="0.00" sourceLinked="1"/>
        <c:tickLblPos val="none"/>
        <c:crossAx val="128579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88557478702269"/>
          <c:y val="0.1948479006495869"/>
          <c:w val="0.33508940414706256"/>
          <c:h val="0.6651064192197218"/>
        </c:manualLayout>
      </c:layout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8</xdr:row>
      <xdr:rowOff>0</xdr:rowOff>
    </xdr:from>
    <xdr:to>
      <xdr:col>7</xdr:col>
      <xdr:colOff>161925</xdr:colOff>
      <xdr:row>27</xdr:row>
      <xdr:rowOff>152400</xdr:rowOff>
    </xdr:to>
    <xdr:graphicFrame macro="">
      <xdr:nvGraphicFramePr>
        <xdr:cNvPr id="2150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8</xdr:row>
      <xdr:rowOff>0</xdr:rowOff>
    </xdr:from>
    <xdr:to>
      <xdr:col>7</xdr:col>
      <xdr:colOff>161925</xdr:colOff>
      <xdr:row>27</xdr:row>
      <xdr:rowOff>152400</xdr:rowOff>
    </xdr:to>
    <xdr:graphicFrame macro="">
      <xdr:nvGraphicFramePr>
        <xdr:cNvPr id="23553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8</xdr:row>
      <xdr:rowOff>0</xdr:rowOff>
    </xdr:from>
    <xdr:to>
      <xdr:col>7</xdr:col>
      <xdr:colOff>161925</xdr:colOff>
      <xdr:row>27</xdr:row>
      <xdr:rowOff>152400</xdr:rowOff>
    </xdr:to>
    <xdr:graphicFrame macro="">
      <xdr:nvGraphicFramePr>
        <xdr:cNvPr id="11283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K15" sqref="K15"/>
    </sheetView>
  </sheetViews>
  <sheetFormatPr baseColWidth="10" defaultRowHeight="12.75" customHeight="1"/>
  <cols>
    <col min="1" max="1" width="37.42578125" customWidth="1"/>
    <col min="2" max="2" width="15.28515625" customWidth="1"/>
    <col min="3" max="21" width="8.28515625" customWidth="1"/>
  </cols>
  <sheetData>
    <row r="1" spans="1:12" ht="12.75" customHeight="1">
      <c r="A1" s="1" t="s">
        <v>0</v>
      </c>
      <c r="B1" s="5"/>
      <c r="C1" s="2" t="s">
        <v>6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</row>
    <row r="2" spans="1:12" ht="12.75" customHeight="1">
      <c r="A2" s="1" t="s">
        <v>2</v>
      </c>
      <c r="B2" s="5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2.75" customHeight="1">
      <c r="A3" s="1" t="s">
        <v>3</v>
      </c>
      <c r="B3" s="5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2.75" customHeight="1">
      <c r="A4" s="4" t="s">
        <v>1</v>
      </c>
      <c r="B4" s="6"/>
      <c r="C4" s="11">
        <v>35</v>
      </c>
      <c r="D4" s="11">
        <v>35</v>
      </c>
      <c r="E4" s="11">
        <v>35</v>
      </c>
      <c r="F4" s="11">
        <v>35</v>
      </c>
      <c r="G4" s="11">
        <v>35</v>
      </c>
      <c r="H4" s="11">
        <v>35</v>
      </c>
      <c r="I4" s="11">
        <v>35</v>
      </c>
      <c r="J4" s="11">
        <v>35</v>
      </c>
      <c r="K4" s="11">
        <v>35</v>
      </c>
      <c r="L4" s="11">
        <v>35</v>
      </c>
    </row>
    <row r="5" spans="1:12" ht="12.75" customHeight="1">
      <c r="A5" s="4" t="s">
        <v>4</v>
      </c>
      <c r="B5" s="10" t="s">
        <v>8</v>
      </c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.75" customHeight="1">
      <c r="A6" s="1" t="s">
        <v>5</v>
      </c>
      <c r="B6" s="2" t="s">
        <v>9</v>
      </c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2.75" customHeight="1">
      <c r="A7" s="1" t="s">
        <v>7</v>
      </c>
      <c r="B7" s="2" t="s">
        <v>10</v>
      </c>
      <c r="C7" s="3"/>
      <c r="D7" s="3"/>
      <c r="E7" s="3"/>
      <c r="F7" s="3"/>
      <c r="G7" s="3"/>
      <c r="H7" s="3"/>
      <c r="I7" s="3"/>
      <c r="J7" s="3"/>
      <c r="K7" s="3"/>
      <c r="L7" s="3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"/>
  <sheetViews>
    <sheetView workbookViewId="0">
      <selection activeCell="I18" sqref="I18"/>
    </sheetView>
  </sheetViews>
  <sheetFormatPr baseColWidth="10" defaultRowHeight="12.75" customHeight="1"/>
  <cols>
    <col min="1" max="1" width="37.42578125" customWidth="1"/>
    <col min="2" max="2" width="15.28515625" customWidth="1"/>
    <col min="3" max="21" width="8.28515625" customWidth="1"/>
  </cols>
  <sheetData>
    <row r="1" spans="1:12" ht="12.75" customHeight="1">
      <c r="A1" s="1" t="s">
        <v>0</v>
      </c>
      <c r="B1" s="5"/>
      <c r="C1" s="2" t="s">
        <v>6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</row>
    <row r="2" spans="1:12" ht="12.75" customHeight="1">
      <c r="A2" s="1" t="s">
        <v>2</v>
      </c>
      <c r="B2" s="5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2.75" customHeight="1">
      <c r="A3" s="1" t="s">
        <v>3</v>
      </c>
      <c r="B3" s="5"/>
      <c r="C3" s="9">
        <f>C2/1000</f>
        <v>0</v>
      </c>
      <c r="D3" s="9">
        <f t="shared" ref="D3:L3" si="0">D2/1000</f>
        <v>0</v>
      </c>
      <c r="E3" s="9">
        <f t="shared" si="0"/>
        <v>0</v>
      </c>
      <c r="F3" s="9">
        <f t="shared" si="0"/>
        <v>0</v>
      </c>
      <c r="G3" s="9">
        <f t="shared" si="0"/>
        <v>0</v>
      </c>
      <c r="H3" s="9">
        <f t="shared" si="0"/>
        <v>0</v>
      </c>
      <c r="I3" s="9">
        <f t="shared" si="0"/>
        <v>0</v>
      </c>
      <c r="J3" s="9">
        <f t="shared" si="0"/>
        <v>0</v>
      </c>
      <c r="K3" s="9">
        <f t="shared" si="0"/>
        <v>0</v>
      </c>
      <c r="L3" s="9">
        <f t="shared" si="0"/>
        <v>0</v>
      </c>
    </row>
    <row r="4" spans="1:12" ht="12.75" customHeight="1">
      <c r="A4" s="4" t="s">
        <v>1</v>
      </c>
      <c r="B4" s="6"/>
      <c r="C4" s="11">
        <v>35</v>
      </c>
      <c r="D4" s="11">
        <v>35</v>
      </c>
      <c r="E4" s="11">
        <v>35</v>
      </c>
      <c r="F4" s="11">
        <v>35</v>
      </c>
      <c r="G4" s="11">
        <v>35</v>
      </c>
      <c r="H4" s="11">
        <v>35</v>
      </c>
      <c r="I4" s="11">
        <v>35</v>
      </c>
      <c r="J4" s="11">
        <v>35</v>
      </c>
      <c r="K4" s="11">
        <v>35</v>
      </c>
      <c r="L4" s="11">
        <v>35</v>
      </c>
    </row>
    <row r="5" spans="1:12" ht="12.75" customHeight="1">
      <c r="A5" s="4" t="s">
        <v>4</v>
      </c>
      <c r="B5" s="10" t="s">
        <v>8</v>
      </c>
      <c r="C5" s="8">
        <f t="shared" ref="C5:L5" si="1">2.7*C3/0.5</f>
        <v>0</v>
      </c>
      <c r="D5" s="8">
        <f t="shared" si="1"/>
        <v>0</v>
      </c>
      <c r="E5" s="8">
        <f t="shared" si="1"/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</row>
    <row r="6" spans="1:12" ht="12.75" customHeight="1">
      <c r="A6" s="1" t="s">
        <v>5</v>
      </c>
      <c r="B6" s="2" t="s">
        <v>9</v>
      </c>
      <c r="C6" s="12">
        <f>35-C5</f>
        <v>35</v>
      </c>
      <c r="D6" s="12">
        <f t="shared" ref="D6:L6" si="2">35-D5</f>
        <v>35</v>
      </c>
      <c r="E6" s="12">
        <f t="shared" si="2"/>
        <v>35</v>
      </c>
      <c r="F6" s="12">
        <f t="shared" si="2"/>
        <v>35</v>
      </c>
      <c r="G6" s="12">
        <f t="shared" si="2"/>
        <v>35</v>
      </c>
      <c r="H6" s="12">
        <f t="shared" si="2"/>
        <v>35</v>
      </c>
      <c r="I6" s="12">
        <f t="shared" si="2"/>
        <v>35</v>
      </c>
      <c r="J6" s="12">
        <f t="shared" si="2"/>
        <v>35</v>
      </c>
      <c r="K6" s="12">
        <f t="shared" si="2"/>
        <v>35</v>
      </c>
      <c r="L6" s="12">
        <f t="shared" si="2"/>
        <v>35</v>
      </c>
    </row>
    <row r="7" spans="1:12" ht="12.75" customHeight="1">
      <c r="A7" s="1" t="s">
        <v>7</v>
      </c>
      <c r="B7" s="2" t="s">
        <v>10</v>
      </c>
      <c r="C7" s="3">
        <f>C3+35+C5</f>
        <v>35</v>
      </c>
      <c r="D7" s="3">
        <f t="shared" ref="D7:L7" si="3">D3+35+D5</f>
        <v>35</v>
      </c>
      <c r="E7" s="3">
        <f t="shared" si="3"/>
        <v>35</v>
      </c>
      <c r="F7" s="3">
        <f t="shared" si="3"/>
        <v>35</v>
      </c>
      <c r="G7" s="3">
        <f t="shared" si="3"/>
        <v>35</v>
      </c>
      <c r="H7" s="3">
        <f t="shared" si="3"/>
        <v>35</v>
      </c>
      <c r="I7" s="3">
        <f t="shared" si="3"/>
        <v>35</v>
      </c>
      <c r="J7" s="3">
        <f t="shared" si="3"/>
        <v>35</v>
      </c>
      <c r="K7" s="3">
        <f t="shared" si="3"/>
        <v>35</v>
      </c>
      <c r="L7" s="3">
        <f t="shared" si="3"/>
        <v>35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"/>
  <sheetViews>
    <sheetView workbookViewId="0">
      <selection activeCell="L21" sqref="L21"/>
    </sheetView>
  </sheetViews>
  <sheetFormatPr baseColWidth="10" defaultRowHeight="12.75" customHeight="1"/>
  <cols>
    <col min="1" max="1" width="37.42578125" customWidth="1"/>
    <col min="2" max="2" width="15.28515625" customWidth="1"/>
    <col min="3" max="21" width="8.28515625" customWidth="1"/>
  </cols>
  <sheetData>
    <row r="1" spans="1:12" ht="12.75" customHeight="1">
      <c r="A1" s="1" t="s">
        <v>0</v>
      </c>
      <c r="B1" s="5"/>
      <c r="C1" s="2" t="s">
        <v>6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</row>
    <row r="2" spans="1:12" ht="12.75" customHeight="1">
      <c r="A2" s="1" t="s">
        <v>2</v>
      </c>
      <c r="B2" s="5"/>
      <c r="C2" s="7">
        <v>0</v>
      </c>
      <c r="D2" s="7">
        <v>688</v>
      </c>
      <c r="E2" s="7">
        <v>1159</v>
      </c>
      <c r="F2" s="7">
        <v>1924</v>
      </c>
      <c r="G2" s="7">
        <v>2172</v>
      </c>
      <c r="H2" s="7">
        <v>2066</v>
      </c>
      <c r="I2" s="7">
        <v>814</v>
      </c>
      <c r="J2" s="7">
        <v>308</v>
      </c>
      <c r="K2" s="7"/>
      <c r="L2" s="7"/>
    </row>
    <row r="3" spans="1:12" ht="12.75" customHeight="1">
      <c r="A3" s="1" t="s">
        <v>3</v>
      </c>
      <c r="B3" s="5"/>
      <c r="C3" s="9">
        <f>C2/1000</f>
        <v>0</v>
      </c>
      <c r="D3" s="9">
        <f t="shared" ref="D3:L3" si="0">D2/1000</f>
        <v>0.68799999999999994</v>
      </c>
      <c r="E3" s="9">
        <f t="shared" si="0"/>
        <v>1.159</v>
      </c>
      <c r="F3" s="9">
        <f t="shared" si="0"/>
        <v>1.9239999999999999</v>
      </c>
      <c r="G3" s="9">
        <f t="shared" si="0"/>
        <v>2.1720000000000002</v>
      </c>
      <c r="H3" s="9">
        <f t="shared" si="0"/>
        <v>2.0659999999999998</v>
      </c>
      <c r="I3" s="9">
        <f t="shared" si="0"/>
        <v>0.81399999999999995</v>
      </c>
      <c r="J3" s="9">
        <f t="shared" si="0"/>
        <v>0.308</v>
      </c>
      <c r="K3" s="9">
        <f t="shared" si="0"/>
        <v>0</v>
      </c>
      <c r="L3" s="9">
        <f t="shared" si="0"/>
        <v>0</v>
      </c>
    </row>
    <row r="4" spans="1:12" ht="12.75" customHeight="1">
      <c r="A4" s="4" t="s">
        <v>1</v>
      </c>
      <c r="B4" s="6"/>
      <c r="C4" s="11">
        <v>35</v>
      </c>
      <c r="D4" s="11">
        <v>35</v>
      </c>
      <c r="E4" s="11">
        <v>35</v>
      </c>
      <c r="F4" s="11">
        <v>35</v>
      </c>
      <c r="G4" s="11">
        <v>35</v>
      </c>
      <c r="H4" s="11">
        <v>35</v>
      </c>
      <c r="I4" s="11">
        <v>35</v>
      </c>
      <c r="J4" s="11">
        <v>35</v>
      </c>
      <c r="K4" s="11">
        <v>35</v>
      </c>
      <c r="L4" s="11">
        <v>35</v>
      </c>
    </row>
    <row r="5" spans="1:12" ht="12.75" customHeight="1">
      <c r="A5" s="4" t="s">
        <v>4</v>
      </c>
      <c r="B5" s="10" t="s">
        <v>8</v>
      </c>
      <c r="C5" s="8">
        <f t="shared" ref="C5:L5" si="1">2.7*C3/0.5</f>
        <v>0</v>
      </c>
      <c r="D5" s="8">
        <f t="shared" si="1"/>
        <v>3.7151999999999998</v>
      </c>
      <c r="E5" s="8">
        <f t="shared" si="1"/>
        <v>6.2586000000000004</v>
      </c>
      <c r="F5" s="8">
        <f t="shared" si="1"/>
        <v>10.3896</v>
      </c>
      <c r="G5" s="8">
        <f t="shared" si="1"/>
        <v>11.728800000000001</v>
      </c>
      <c r="H5" s="8">
        <f t="shared" si="1"/>
        <v>11.1564</v>
      </c>
      <c r="I5" s="8">
        <f t="shared" si="1"/>
        <v>4.3956</v>
      </c>
      <c r="J5" s="8">
        <f t="shared" si="1"/>
        <v>1.6632</v>
      </c>
      <c r="K5" s="8">
        <f t="shared" si="1"/>
        <v>0</v>
      </c>
      <c r="L5" s="8">
        <f t="shared" si="1"/>
        <v>0</v>
      </c>
    </row>
    <row r="6" spans="1:12" ht="12.75" customHeight="1">
      <c r="A6" s="1" t="s">
        <v>5</v>
      </c>
      <c r="B6" s="2" t="s">
        <v>9</v>
      </c>
      <c r="C6" s="12">
        <f>35-C5</f>
        <v>35</v>
      </c>
      <c r="D6" s="12">
        <f t="shared" ref="D6:L6" si="2">35-D5</f>
        <v>31.284800000000001</v>
      </c>
      <c r="E6" s="12">
        <f t="shared" si="2"/>
        <v>28.741399999999999</v>
      </c>
      <c r="F6" s="12">
        <f t="shared" si="2"/>
        <v>24.610399999999998</v>
      </c>
      <c r="G6" s="12">
        <f t="shared" si="2"/>
        <v>23.2712</v>
      </c>
      <c r="H6" s="12">
        <f t="shared" si="2"/>
        <v>23.843600000000002</v>
      </c>
      <c r="I6" s="12">
        <f t="shared" si="2"/>
        <v>30.604399999999998</v>
      </c>
      <c r="J6" s="12">
        <f t="shared" si="2"/>
        <v>33.336799999999997</v>
      </c>
      <c r="K6" s="12">
        <f t="shared" si="2"/>
        <v>35</v>
      </c>
      <c r="L6" s="12">
        <f t="shared" si="2"/>
        <v>35</v>
      </c>
    </row>
    <row r="7" spans="1:12" ht="12.75" customHeight="1">
      <c r="A7" s="1" t="s">
        <v>7</v>
      </c>
      <c r="B7" s="2" t="s">
        <v>10</v>
      </c>
      <c r="C7" s="3">
        <f>C3+35+C5</f>
        <v>35</v>
      </c>
      <c r="D7" s="3">
        <f t="shared" ref="D7:L7" si="3">D3+35+D5</f>
        <v>39.403200000000005</v>
      </c>
      <c r="E7" s="3">
        <f t="shared" si="3"/>
        <v>42.4176</v>
      </c>
      <c r="F7" s="3">
        <f t="shared" si="3"/>
        <v>47.313600000000001</v>
      </c>
      <c r="G7" s="3">
        <f t="shared" si="3"/>
        <v>48.900799999999997</v>
      </c>
      <c r="H7" s="3">
        <f t="shared" si="3"/>
        <v>48.2224</v>
      </c>
      <c r="I7" s="3">
        <f t="shared" si="3"/>
        <v>40.209600000000002</v>
      </c>
      <c r="J7" s="3">
        <f t="shared" si="3"/>
        <v>36.971200000000003</v>
      </c>
      <c r="K7" s="3">
        <f t="shared" si="3"/>
        <v>35</v>
      </c>
      <c r="L7" s="3">
        <f t="shared" si="3"/>
        <v>35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enonce </vt:lpstr>
      <vt:lpstr>etape 1</vt:lpstr>
      <vt:lpstr>etape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 Lyonnet</dc:creator>
  <cp:lastModifiedBy>Utilisateur Windows</cp:lastModifiedBy>
  <dcterms:created xsi:type="dcterms:W3CDTF">2012-06-10T07:54:02Z</dcterms:created>
  <dcterms:modified xsi:type="dcterms:W3CDTF">2020-07-15T08:46:19Z</dcterms:modified>
</cp:coreProperties>
</file>